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https://us-partner-integrations.egnyte.com/msoffice/wopi/files/344916c4-9d50-4d1e-8c55-f46f42c6050a/WOPIServiceId_TP_EGNYTE_PLUS/WOPIUserId_-/"/>
    </mc:Choice>
  </mc:AlternateContent>
  <xr:revisionPtr revIDLastSave="873" documentId="11_960D702E47CAF355DA006ECF9FFA65592230D244" xr6:coauthVersionLast="47" xr6:coauthVersionMax="47" xr10:uidLastSave="{6D0DE58F-0421-4BBA-B515-C94D6CF88D49}"/>
  <bookViews>
    <workbookView xWindow="-120" yWindow="-16320" windowWidth="29040" windowHeight="15720" xr2:uid="{00000000-000D-0000-FFFF-FFFF00000000}"/>
  </bookViews>
  <sheets>
    <sheet name="IPS Kitset" sheetId="1" r:id="rId1"/>
  </sheets>
  <definedNames>
    <definedName name="_xlnm.Print_Area" localSheetId="0">'IPS Kitset'!$A$1:$H$81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7" i="1" l="1"/>
  <c r="G48" i="1"/>
  <c r="G49" i="1" s="1"/>
  <c r="G50" i="1" l="1"/>
  <c r="G61" i="1"/>
  <c r="G63" i="1" l="1"/>
  <c r="G64" i="1" l="1"/>
  <c r="G65" i="1" s="1"/>
</calcChain>
</file>

<file path=xl/sharedStrings.xml><?xml version="1.0" encoding="utf-8"?>
<sst xmlns="http://schemas.openxmlformats.org/spreadsheetml/2006/main" count="137" uniqueCount="123">
  <si>
    <t>W1</t>
  </si>
  <si>
    <t>W2</t>
  </si>
  <si>
    <t>W3</t>
  </si>
  <si>
    <t>T1</t>
  </si>
  <si>
    <t>T2</t>
  </si>
  <si>
    <t>T3</t>
  </si>
  <si>
    <t>Supervisor</t>
  </si>
  <si>
    <t>Leading Hand</t>
  </si>
  <si>
    <t>Transport</t>
  </si>
  <si>
    <t>Code</t>
  </si>
  <si>
    <t>Description</t>
  </si>
  <si>
    <t>Cost</t>
  </si>
  <si>
    <t>(AUD)</t>
  </si>
  <si>
    <t>Qty</t>
  </si>
  <si>
    <t xml:space="preserve">Total  </t>
  </si>
  <si>
    <t>Details, finish, etc</t>
  </si>
  <si>
    <t>Schedule of Rates:</t>
  </si>
  <si>
    <t>/ day</t>
  </si>
  <si>
    <t>Unit</t>
  </si>
  <si>
    <t>Rate 
(AUD)</t>
  </si>
  <si>
    <t>/ hour</t>
  </si>
  <si>
    <t>/ round trip</t>
  </si>
  <si>
    <t>20% Preliminaries &amp; Builder's Margin:</t>
  </si>
  <si>
    <t>Skilled Labour (on staff)</t>
  </si>
  <si>
    <t>Manual Labour (not on staff)</t>
  </si>
  <si>
    <t>Itemised Pricing Schedule</t>
  </si>
  <si>
    <t>New Open Integrated Market (OIM), Betio, South Tarawa</t>
  </si>
  <si>
    <t xml:space="preserve">Supply of Prefabricated Kitset Modules for the </t>
  </si>
  <si>
    <t>DHT</t>
  </si>
  <si>
    <t>BLJ</t>
  </si>
  <si>
    <t xml:space="preserve">Drill Hole Template: for setout of reinforcing steel in concrete stub columns </t>
  </si>
  <si>
    <t>Blade Locating Jig: for accurate location of stainless steel blades withing concrete stub columns</t>
  </si>
  <si>
    <t>D1</t>
  </si>
  <si>
    <t>Single solid door in structural wood-plastic-composite frame</t>
  </si>
  <si>
    <t>D2</t>
  </si>
  <si>
    <t>Single ventilated screen door in structural wood-plastic-composite frame</t>
  </si>
  <si>
    <t>D3</t>
  </si>
  <si>
    <t>Double solid doors in structural wood-plastic-composite frame</t>
  </si>
  <si>
    <t>Security mesh in structural timber window frame</t>
  </si>
  <si>
    <t>Operable louvre window in structural timber window frame</t>
  </si>
  <si>
    <t>Operable louvre window and security bars in structural timber window frame</t>
  </si>
  <si>
    <t>W4</t>
  </si>
  <si>
    <t>W5</t>
  </si>
  <si>
    <t>W6</t>
  </si>
  <si>
    <t>W7</t>
  </si>
  <si>
    <t>W8</t>
  </si>
  <si>
    <t>W9</t>
  </si>
  <si>
    <t>Double solid window shutters in structural timber window frame</t>
  </si>
  <si>
    <t>B1</t>
  </si>
  <si>
    <t>Roof support ‘bracket’</t>
  </si>
  <si>
    <t>T4</t>
  </si>
  <si>
    <t>Roof support ‘tree’ (short)</t>
  </si>
  <si>
    <t>Roof support ‘tree’ (tall)</t>
  </si>
  <si>
    <t>Roof support ‘tree’ (double-trunk, short)</t>
  </si>
  <si>
    <t>EWBP</t>
  </si>
  <si>
    <t>End wall bracing panel</t>
  </si>
  <si>
    <t>BB1</t>
  </si>
  <si>
    <t>Bracing Beam (1629mm long)</t>
  </si>
  <si>
    <t>BB2</t>
  </si>
  <si>
    <t>Bracing Beam (2229mm long)</t>
  </si>
  <si>
    <t>BB3</t>
  </si>
  <si>
    <t>Bracing Beam (2278mm long)</t>
  </si>
  <si>
    <t>BB4</t>
  </si>
  <si>
    <t>Bracing Beam (4629mm long)</t>
  </si>
  <si>
    <t>BB5</t>
  </si>
  <si>
    <t>Bracing Beam (4678mm long)</t>
  </si>
  <si>
    <t>CBT</t>
  </si>
  <si>
    <t>Column Bracing Tie</t>
  </si>
  <si>
    <t>RB1</t>
  </si>
  <si>
    <t>RB2</t>
  </si>
  <si>
    <t>Roof Beam - 2.7m long</t>
  </si>
  <si>
    <t>Roof Beam - 5.1m long</t>
  </si>
  <si>
    <t>FLM</t>
  </si>
  <si>
    <t>Fixed Louvre Mullion</t>
  </si>
  <si>
    <t>UA1</t>
  </si>
  <si>
    <t>UA2</t>
  </si>
  <si>
    <t>Universal Access Template 1
(accessible vendor market stall)</t>
  </si>
  <si>
    <t>Universal Access Template 2
(accessible parking space)</t>
  </si>
  <si>
    <t>Supply modules cut to profile as shown.
Paint with primer &amp; undercoat.</t>
  </si>
  <si>
    <t>Supply modules cut to profile as shown.
Seal all cut edges with clear polyurethane.
Module to be used multiple times in the works</t>
  </si>
  <si>
    <t>Supply modules cut to profile as shown. 
Paint with primer &amp; undercoat.
Contractor to cut beams to final length on site.</t>
  </si>
  <si>
    <t>Supply modules prefabricated.
Paint with primer &amp; undercoat.</t>
  </si>
  <si>
    <t>Supply modules clad one (1) side only.
Paint with primer &amp; undercoat.</t>
  </si>
  <si>
    <t>Supply modules fully fabricated and square.
Paint with primer &amp; undercoat.</t>
  </si>
  <si>
    <t xml:space="preserve">Supply modules fully fabricated.
Supply tree ‘trunks’ longer than required.
Paint with primer &amp; undercoat.
One side of roof beam channel to be removable to allow installation of roof beams (RB) on site.
Note: Construction Contractor to trim base of ‘trunks’ to exact length and drill fixing holes on site. </t>
  </si>
  <si>
    <t>Supply modules fully fabricated.
Paint with primer &amp; undercoat.
One side of roof beam channel to be removable to allow installation of roof beams (RB) on site.</t>
  </si>
  <si>
    <t>Supply shutters and frame separately (not hinged).
Supply stop-beads loose (not installed).
Paint with primer &amp; undercoat.</t>
  </si>
  <si>
    <t>Supply windows fully fabricated.
Paint with primer and undercoat.
Build in alum windows and security bars.</t>
  </si>
  <si>
    <t>Supply modules fully fabricated. 
Paint with primer and undercoat.</t>
  </si>
  <si>
    <t>Supply doors and frame separately (not hinged).
Supply stop-beads loose (not installed).
Paint with primer &amp; undercoat.</t>
  </si>
  <si>
    <t>Supply door and frame separately (not hinged).
Supply stop-beads loose (not installed).
Paint with primer &amp; undercoat.</t>
  </si>
  <si>
    <t>Supply modules fully fabricated.
Clear seal all cut edges.
Modules to be used multiple times in the works.</t>
  </si>
  <si>
    <t>Supply modules to exact dimensions shown.
Clear seal all cut edges.
Modules to be used multiple times in the works.</t>
  </si>
  <si>
    <r>
      <t xml:space="preserve">Transport of kitset modules (as required to suit staged construction) from the Supplier's Factory to the OIM construction site in Betio, including all shipping, road transport, supervision, labour and handling costs. 
</t>
    </r>
    <r>
      <rPr>
        <i/>
        <sz val="12"/>
        <color rgb="FF0070C0"/>
        <rFont val="Calibri"/>
        <family val="2"/>
      </rPr>
      <t xml:space="preserve">NOTE: The inclusion of this provisional amount in the lump sum price does not entitle the Supplier to that amount in total. The Supplier will only be entitled to such amounts of the provisional sum allowed by the Employer's Representative and shall not be entitled to any balance of the provisional sum remaining on completion of the Contract. </t>
    </r>
  </si>
  <si>
    <t>Water transport</t>
  </si>
  <si>
    <t>Road transport</t>
  </si>
  <si>
    <t>Labour</t>
  </si>
  <si>
    <r>
      <t xml:space="preserve">a. The following rates will be used for calculating costs for carrying out any </t>
    </r>
    <r>
      <rPr>
        <b/>
        <sz val="11"/>
        <rFont val="Calibri"/>
        <family val="2"/>
        <scheme val="minor"/>
      </rPr>
      <t>additional</t>
    </r>
    <r>
      <rPr>
        <sz val="11"/>
        <rFont val="Calibri"/>
        <family val="2"/>
        <scheme val="minor"/>
      </rPr>
      <t xml:space="preserve"> works, contract variations, etc.  </t>
    </r>
  </si>
  <si>
    <t>b. Transport rates include hire, fuel, supervision, labour and handling costs for loading and un-loading.</t>
  </si>
  <si>
    <t>Truck or vessel (type, capacity, volume, weight, power, etc)</t>
  </si>
  <si>
    <t>Date: 8th December 2025</t>
  </si>
  <si>
    <t>Kitset Modules</t>
  </si>
  <si>
    <r>
      <rPr>
        <b/>
        <sz val="11"/>
        <color theme="1"/>
        <rFont val="Calibri"/>
        <family val="2"/>
        <scheme val="minor"/>
      </rPr>
      <t>Insurances</t>
    </r>
    <r>
      <rPr>
        <sz val="11"/>
        <color theme="1"/>
        <rFont val="Calibri"/>
        <family val="2"/>
        <scheme val="minor"/>
      </rPr>
      <t>: Property and materials, workers compensation, public liability.</t>
    </r>
  </si>
  <si>
    <r>
      <rPr>
        <b/>
        <sz val="11"/>
        <color theme="1"/>
        <rFont val="Calibri"/>
        <family val="2"/>
        <scheme val="minor"/>
      </rPr>
      <t>Training</t>
    </r>
    <r>
      <rPr>
        <sz val="11"/>
        <color theme="1"/>
        <rFont val="Calibri"/>
        <family val="2"/>
        <scheme val="minor"/>
      </rPr>
      <t>: Staff attendance at 1 day training provided by Tetra Tech</t>
    </r>
  </si>
  <si>
    <r>
      <rPr>
        <b/>
        <sz val="11"/>
        <color theme="1"/>
        <rFont val="Calibri"/>
        <family val="2"/>
        <scheme val="minor"/>
      </rPr>
      <t>Company Policies</t>
    </r>
    <r>
      <rPr>
        <sz val="11"/>
        <color theme="1"/>
        <rFont val="Calibri"/>
        <family val="2"/>
        <scheme val="minor"/>
      </rPr>
      <t>: Health and Safety, Environmental Management, Social Safeguarding, Equality and Inclusivity - a day in Tetra Tech office.</t>
    </r>
  </si>
  <si>
    <r>
      <rPr>
        <b/>
        <sz val="11"/>
        <color theme="1"/>
        <rFont val="Calibri"/>
        <family val="2"/>
        <scheme val="minor"/>
      </rPr>
      <t>Transport of materials provided by the Principal</t>
    </r>
    <r>
      <rPr>
        <sz val="11"/>
        <color theme="1"/>
        <rFont val="Calibri"/>
        <family val="2"/>
        <scheme val="minor"/>
      </rPr>
      <t xml:space="preserve">: Devanning of container, inspection of all materials against materials schedule, and transport of materials from Betio Port to the Supplier's Factory, including all supervision, labour, fuel and handling costs. </t>
    </r>
  </si>
  <si>
    <t>VAT:</t>
  </si>
  <si>
    <t>Subtotal for kitset modules excluding margin:</t>
  </si>
  <si>
    <t>A: Subtotal for kitset modules including preliminaries and margin:</t>
  </si>
  <si>
    <t>B: Subtotal for kitset modules including preliminaries and margin:</t>
  </si>
  <si>
    <t>C: Subtotal provisional sums:</t>
  </si>
  <si>
    <t>Cost
(AUD)</t>
  </si>
  <si>
    <t>Provisional Sums</t>
  </si>
  <si>
    <r>
      <rPr>
        <b/>
        <sz val="10"/>
        <rFont val="Arial Narrow"/>
        <family val="2"/>
      </rPr>
      <t>Drawings and specifications take precedence over the pricing schedule.</t>
    </r>
    <r>
      <rPr>
        <sz val="10"/>
        <rFont val="Arial Narrow"/>
        <family val="2"/>
      </rPr>
      <t xml:space="preserve"> The items in this schedule are a broad guide only and must be read in conjunction with the drawings and specifications.</t>
    </r>
  </si>
  <si>
    <r>
      <rPr>
        <b/>
        <sz val="10"/>
        <rFont val="Arial Narrow"/>
        <family val="2"/>
      </rPr>
      <t>Price all items</t>
    </r>
    <r>
      <rPr>
        <sz val="10"/>
        <rFont val="Arial Narrow"/>
        <family val="2"/>
      </rPr>
      <t>. Tenderers are required to price all items to allow a value for money assessment of each tender, to assist with progress payments during construction and to establish a schedule of rates for assessing variations.</t>
    </r>
  </si>
  <si>
    <t>Notes</t>
  </si>
  <si>
    <r>
      <t xml:space="preserve">This is NOT a Bill of Quantities. </t>
    </r>
    <r>
      <rPr>
        <sz val="10"/>
        <rFont val="Arial Narrow"/>
        <family val="2"/>
      </rPr>
      <t xml:space="preserve">Where quantities are listed below, these are provisional and are indicated to ensure the Supplier comprehends the extent of each work item listed. Where the Engineer or Supplier determines on commencement of any particular piece of work that the actual quantities measured on site significantly vary from that indicated on this schedule then the quantities will be re-measured. </t>
    </r>
  </si>
  <si>
    <r>
      <rPr>
        <b/>
        <sz val="10"/>
        <rFont val="Arial Narrow"/>
        <family val="2"/>
      </rPr>
      <t>Account for all costs</t>
    </r>
    <r>
      <rPr>
        <sz val="10"/>
        <rFont val="Arial Narrow"/>
        <family val="2"/>
      </rPr>
      <t>. The pricing schedule is included only as a tool to enable the builder to allocate costs against the relevant item. Where there is no item listed for a particular piece of work the Supplier will allocate the cost for that item of work against the item which he considers to be the closest description to that work.</t>
    </r>
  </si>
  <si>
    <r>
      <rPr>
        <b/>
        <sz val="10"/>
        <rFont val="Arial Narrow"/>
        <family val="2"/>
      </rPr>
      <t>Prices must include all taxes, overheads and profit</t>
    </r>
    <r>
      <rPr>
        <sz val="10"/>
        <rFont val="Arial Narrow"/>
        <family val="2"/>
      </rPr>
      <t>. The Supplier will be paid based on a progress assessment against the prices shown. Additional fees only by agreed variation.</t>
    </r>
  </si>
  <si>
    <r>
      <rPr>
        <b/>
        <sz val="10"/>
        <rFont val="Arial Narrow"/>
        <family val="2"/>
      </rPr>
      <t>Adjustments</t>
    </r>
    <r>
      <rPr>
        <sz val="10"/>
        <rFont val="Arial Narrow"/>
        <family val="2"/>
      </rPr>
      <t xml:space="preserve">: Any adjustments made to the Scope of Works before a contract is signed will be based upon the prices provided in this schedule. </t>
    </r>
  </si>
  <si>
    <r>
      <rPr>
        <b/>
        <sz val="14"/>
        <color theme="1"/>
        <rFont val="Calibri"/>
        <family val="2"/>
      </rPr>
      <t>Preparation</t>
    </r>
    <r>
      <rPr>
        <b/>
        <sz val="11"/>
        <color theme="1"/>
        <rFont val="Calibri"/>
        <family val="2"/>
      </rPr>
      <t xml:space="preserve"> </t>
    </r>
    <r>
      <rPr>
        <sz val="11"/>
        <color theme="1"/>
        <rFont val="Calibri"/>
        <family val="2"/>
      </rPr>
      <t>(prices must include all applicable overheads and margin)</t>
    </r>
  </si>
  <si>
    <t>A + B + C Total excluding VAT (AUD):</t>
  </si>
  <si>
    <t>A + B + C Total including VAT (AUD):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</si>
</sst>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0.00_ ;\-#,##0.00\ "/>
  </numFmts>
  <fonts count="26" x14ac:knownFonts="1">
    <font>
      <sz val="11"/>
      <color theme="1"/>
      <name val="Calibri"/>
      <family val="2"/>
      <scheme val="minor"/>
    </font>
    <font>
      <sz val="11"/>
      <color theme="1"/>
      <name val="Calibri"/>
      <family val="2"/>
      <scheme val="minor"/>
    </font>
    <font>
      <sz val="11"/>
      <name val="Calibri"/>
      <family val="2"/>
      <scheme val="minor"/>
    </font>
    <font>
      <sz val="11"/>
      <color theme="1"/>
      <name val="Calibri"/>
      <family val="2"/>
    </font>
    <font>
      <b/>
      <sz val="16"/>
      <color theme="1"/>
      <name val="Calibri"/>
      <family val="2"/>
      <scheme val="minor"/>
    </font>
    <font>
      <b/>
      <sz val="12"/>
      <color theme="1"/>
      <name val="Calibri"/>
      <family val="2"/>
      <scheme val="minor"/>
    </font>
    <font>
      <sz val="12"/>
      <color theme="1"/>
      <name val="Calibri"/>
      <family val="2"/>
      <scheme val="minor"/>
    </font>
    <font>
      <sz val="12"/>
      <name val="Calibri"/>
      <family val="2"/>
      <scheme val="minor"/>
    </font>
    <font>
      <b/>
      <sz val="16"/>
      <color rgb="FF171415"/>
      <name val="Calibri"/>
      <family val="2"/>
    </font>
    <font>
      <b/>
      <sz val="14"/>
      <color rgb="FF171415"/>
      <name val="Calibri"/>
      <family val="2"/>
    </font>
    <font>
      <b/>
      <sz val="14"/>
      <color theme="1"/>
      <name val="Calibri"/>
      <family val="2"/>
    </font>
    <font>
      <sz val="12"/>
      <color rgb="FF0070C0"/>
      <name val="Calibri"/>
      <family val="2"/>
    </font>
    <font>
      <b/>
      <sz val="12"/>
      <color theme="1"/>
      <name val="Calibri"/>
      <family val="2"/>
    </font>
    <font>
      <sz val="12"/>
      <color theme="1"/>
      <name val="Calibri"/>
      <family val="2"/>
    </font>
    <font>
      <sz val="12"/>
      <name val="Calibri"/>
      <family val="2"/>
    </font>
    <font>
      <sz val="11"/>
      <name val="Calibri"/>
      <family val="2"/>
    </font>
    <font>
      <b/>
      <sz val="14"/>
      <name val="Calibri"/>
      <family val="2"/>
    </font>
    <font>
      <sz val="14"/>
      <name val="Calibri"/>
      <family val="2"/>
    </font>
    <font>
      <i/>
      <sz val="12"/>
      <color rgb="FF0070C0"/>
      <name val="Calibri"/>
      <family val="2"/>
    </font>
    <font>
      <b/>
      <sz val="12"/>
      <name val="Calibri"/>
      <family val="2"/>
    </font>
    <font>
      <b/>
      <sz val="20"/>
      <color rgb="FF0070C0"/>
      <name val="Calibri"/>
      <family val="2"/>
    </font>
    <font>
      <b/>
      <sz val="11"/>
      <name val="Calibri"/>
      <family val="2"/>
      <scheme val="minor"/>
    </font>
    <font>
      <b/>
      <sz val="11"/>
      <color theme="1"/>
      <name val="Calibri"/>
      <family val="2"/>
      <scheme val="minor"/>
    </font>
    <font>
      <b/>
      <sz val="11"/>
      <color theme="1"/>
      <name val="Calibri"/>
      <family val="2"/>
    </font>
    <font>
      <sz val="10"/>
      <name val="Arial Narrow"/>
      <family val="2"/>
    </font>
    <font>
      <b/>
      <sz val="10"/>
      <name val="Arial Narrow"/>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117">
    <xf numFmtId="0" fontId="0" fillId="0" borderId="0" xfId="0"/>
    <xf numFmtId="44" fontId="0" fillId="0" borderId="0" xfId="1" applyFont="1"/>
    <xf numFmtId="0" fontId="0" fillId="0" borderId="0" xfId="0" applyAlignment="1">
      <alignment vertical="center"/>
    </xf>
    <xf numFmtId="0" fontId="4" fillId="0" borderId="0" xfId="0" applyFont="1"/>
    <xf numFmtId="44" fontId="4" fillId="0" borderId="0" xfId="1" applyFont="1"/>
    <xf numFmtId="164" fontId="7" fillId="0" borderId="5" xfId="1" applyNumberFormat="1" applyFont="1" applyBorder="1" applyAlignment="1">
      <alignment horizontal="center" vertical="center" wrapText="1"/>
    </xf>
    <xf numFmtId="0" fontId="6" fillId="0" borderId="0" xfId="0" applyFont="1"/>
    <xf numFmtId="44" fontId="6" fillId="0" borderId="0" xfId="1" applyFont="1"/>
    <xf numFmtId="0" fontId="8" fillId="0" borderId="0" xfId="0" applyFont="1" applyAlignment="1">
      <alignment vertical="center"/>
    </xf>
    <xf numFmtId="0" fontId="3" fillId="0" borderId="0" xfId="0" applyFont="1"/>
    <xf numFmtId="44" fontId="3" fillId="0" borderId="0" xfId="1" applyFont="1"/>
    <xf numFmtId="0" fontId="3" fillId="0" borderId="0" xfId="0" applyFont="1" applyAlignment="1">
      <alignment horizontal="center"/>
    </xf>
    <xf numFmtId="0" fontId="9" fillId="0" borderId="0" xfId="0" applyFont="1" applyAlignment="1">
      <alignment vertical="center"/>
    </xf>
    <xf numFmtId="0" fontId="10" fillId="0" borderId="0" xfId="0" applyFont="1"/>
    <xf numFmtId="44" fontId="10" fillId="0" borderId="0" xfId="1" applyFont="1"/>
    <xf numFmtId="0" fontId="10" fillId="0" borderId="0" xfId="0" applyFont="1" applyAlignment="1">
      <alignment horizontal="center"/>
    </xf>
    <xf numFmtId="0" fontId="11" fillId="0" borderId="0" xfId="0" applyFont="1" applyAlignment="1">
      <alignment vertical="center"/>
    </xf>
    <xf numFmtId="0" fontId="11" fillId="0" borderId="0" xfId="0" applyFont="1"/>
    <xf numFmtId="44" fontId="11" fillId="0" borderId="0" xfId="1" applyFont="1"/>
    <xf numFmtId="0" fontId="12" fillId="2" borderId="0" xfId="0" applyFont="1" applyFill="1" applyAlignment="1">
      <alignment vertical="center"/>
    </xf>
    <xf numFmtId="44" fontId="12" fillId="2" borderId="0" xfId="1" applyFont="1" applyFill="1" applyBorder="1" applyAlignment="1">
      <alignment horizontal="center" vertical="center"/>
    </xf>
    <xf numFmtId="0" fontId="12" fillId="0" borderId="0" xfId="0" applyFont="1" applyAlignment="1">
      <alignment vertical="center"/>
    </xf>
    <xf numFmtId="0" fontId="12" fillId="2" borderId="0" xfId="0" applyFont="1" applyFill="1" applyAlignment="1">
      <alignment horizontal="left" vertical="center" wrapText="1"/>
    </xf>
    <xf numFmtId="0" fontId="12" fillId="2" borderId="0" xfId="0" applyFont="1" applyFill="1" applyAlignment="1">
      <alignment vertical="center" wrapText="1"/>
    </xf>
    <xf numFmtId="44" fontId="12" fillId="2" borderId="0" xfId="1" applyFont="1" applyFill="1" applyBorder="1" applyAlignment="1">
      <alignment horizontal="center" vertical="center" wrapText="1"/>
    </xf>
    <xf numFmtId="0" fontId="3" fillId="0" borderId="0" xfId="0" applyFont="1" applyAlignment="1">
      <alignment vertical="center"/>
    </xf>
    <xf numFmtId="0" fontId="13" fillId="0" borderId="0" xfId="0" applyFont="1" applyAlignment="1">
      <alignment vertical="center" wrapText="1"/>
    </xf>
    <xf numFmtId="0" fontId="15" fillId="0" borderId="0" xfId="0" applyFont="1"/>
    <xf numFmtId="0" fontId="17" fillId="0" borderId="0" xfId="0" applyFont="1" applyAlignment="1">
      <alignment vertical="center" wrapText="1"/>
    </xf>
    <xf numFmtId="164" fontId="14" fillId="0" borderId="1" xfId="1" applyNumberFormat="1" applyFont="1" applyBorder="1" applyAlignment="1">
      <alignment horizontal="right" vertical="center" wrapText="1"/>
    </xf>
    <xf numFmtId="0" fontId="12" fillId="0" borderId="0" xfId="0" applyFont="1" applyAlignment="1">
      <alignment horizontal="right" vertical="center"/>
    </xf>
    <xf numFmtId="164" fontId="19" fillId="0" borderId="1" xfId="1" applyNumberFormat="1" applyFont="1" applyBorder="1" applyAlignment="1">
      <alignment horizontal="right" vertical="center" wrapText="1"/>
    </xf>
    <xf numFmtId="0" fontId="13" fillId="0" borderId="0" xfId="0" applyFont="1"/>
    <xf numFmtId="0" fontId="12" fillId="0" borderId="0" xfId="0" applyFont="1" applyAlignment="1">
      <alignment horizontal="center" vertical="center" wrapText="1"/>
    </xf>
    <xf numFmtId="44" fontId="12" fillId="0" borderId="0" xfId="1" applyFont="1" applyBorder="1" applyAlignment="1">
      <alignment horizontal="right" vertical="center" wrapText="1"/>
    </xf>
    <xf numFmtId="44" fontId="13" fillId="0" borderId="0" xfId="1" applyFont="1"/>
    <xf numFmtId="0" fontId="13" fillId="0" borderId="0" xfId="0" applyFont="1" applyAlignment="1">
      <alignment horizontal="center"/>
    </xf>
    <xf numFmtId="0" fontId="20" fillId="0" borderId="0" xfId="0" applyFont="1" applyAlignment="1">
      <alignment vertical="center"/>
    </xf>
    <xf numFmtId="0" fontId="20" fillId="0" borderId="0" xfId="0" applyFont="1"/>
    <xf numFmtId="44" fontId="20" fillId="0" borderId="0" xfId="1" applyFont="1"/>
    <xf numFmtId="0" fontId="20" fillId="0" borderId="0" xfId="0" applyFont="1" applyAlignment="1">
      <alignment horizontal="center"/>
    </xf>
    <xf numFmtId="0" fontId="0" fillId="0" borderId="5" xfId="0" applyBorder="1" applyAlignment="1">
      <alignment horizontal="center" vertical="center" wrapText="1"/>
    </xf>
    <xf numFmtId="0" fontId="0" fillId="0" borderId="5" xfId="0" applyBorder="1" applyAlignment="1">
      <alignment vertical="center" wrapText="1"/>
    </xf>
    <xf numFmtId="0" fontId="13" fillId="0" borderId="5" xfId="0" applyFont="1" applyBorder="1" applyAlignment="1">
      <alignment horizontal="center"/>
    </xf>
    <xf numFmtId="44" fontId="13" fillId="0" borderId="5" xfId="1" applyFont="1" applyBorder="1"/>
    <xf numFmtId="1" fontId="12" fillId="2" borderId="0" xfId="0" applyNumberFormat="1" applyFont="1" applyFill="1" applyAlignment="1">
      <alignment horizontal="center" vertical="center" wrapText="1"/>
    </xf>
    <xf numFmtId="1" fontId="0" fillId="0" borderId="5" xfId="0" applyNumberFormat="1" applyBorder="1" applyAlignment="1">
      <alignment horizontal="center" vertical="center" wrapText="1"/>
    </xf>
    <xf numFmtId="1" fontId="3" fillId="0" borderId="0" xfId="1" applyNumberFormat="1" applyFont="1" applyAlignment="1">
      <alignment horizontal="center"/>
    </xf>
    <xf numFmtId="1" fontId="20" fillId="0" borderId="0" xfId="1" applyNumberFormat="1" applyFont="1" applyAlignment="1">
      <alignment horizontal="center"/>
    </xf>
    <xf numFmtId="1" fontId="10" fillId="0" borderId="0" xfId="1" applyNumberFormat="1" applyFont="1" applyAlignment="1">
      <alignment horizontal="center"/>
    </xf>
    <xf numFmtId="1" fontId="10" fillId="0" borderId="0" xfId="0" applyNumberFormat="1" applyFont="1" applyAlignment="1">
      <alignment horizontal="center"/>
    </xf>
    <xf numFmtId="1" fontId="11" fillId="0" borderId="0" xfId="0" applyNumberFormat="1" applyFont="1" applyAlignment="1">
      <alignment horizontal="center"/>
    </xf>
    <xf numFmtId="1" fontId="12" fillId="2" borderId="0" xfId="0" applyNumberFormat="1" applyFont="1" applyFill="1" applyAlignment="1">
      <alignment horizontal="center" vertical="center"/>
    </xf>
    <xf numFmtId="1" fontId="13" fillId="0" borderId="0" xfId="1" applyNumberFormat="1" applyFont="1" applyBorder="1" applyAlignment="1">
      <alignment horizontal="center" vertical="center" wrapText="1"/>
    </xf>
    <xf numFmtId="1" fontId="13" fillId="0" borderId="0" xfId="1" applyNumberFormat="1" applyFont="1" applyAlignment="1">
      <alignment horizontal="center"/>
    </xf>
    <xf numFmtId="0" fontId="0" fillId="0" borderId="4" xfId="0" applyBorder="1" applyAlignment="1">
      <alignment horizontal="center" vertical="center" wrapText="1"/>
    </xf>
    <xf numFmtId="0" fontId="0" fillId="0" borderId="4" xfId="0" applyBorder="1" applyAlignment="1">
      <alignment vertical="center" wrapText="1"/>
    </xf>
    <xf numFmtId="1" fontId="3" fillId="0" borderId="4" xfId="1" applyNumberFormat="1" applyFont="1" applyBorder="1" applyAlignment="1">
      <alignment horizontal="center"/>
    </xf>
    <xf numFmtId="0" fontId="3" fillId="0" borderId="4" xfId="0" applyFont="1" applyBorder="1" applyAlignment="1">
      <alignment horizontal="center"/>
    </xf>
    <xf numFmtId="44" fontId="3" fillId="0" borderId="4" xfId="1" applyFont="1" applyBorder="1"/>
    <xf numFmtId="1" fontId="3" fillId="0" borderId="5" xfId="1" applyNumberFormat="1" applyFont="1" applyBorder="1" applyAlignment="1">
      <alignment horizontal="center"/>
    </xf>
    <xf numFmtId="0" fontId="3" fillId="0" borderId="5" xfId="0" applyFont="1" applyBorder="1" applyAlignment="1">
      <alignment horizontal="center"/>
    </xf>
    <xf numFmtId="44" fontId="3" fillId="0" borderId="5" xfId="1" applyFont="1" applyBorder="1"/>
    <xf numFmtId="0" fontId="3" fillId="0" borderId="4" xfId="0" applyFont="1" applyBorder="1" applyAlignment="1">
      <alignment vertical="center"/>
    </xf>
    <xf numFmtId="0" fontId="0" fillId="0" borderId="5" xfId="0" applyBorder="1" applyAlignment="1">
      <alignment vertical="center"/>
    </xf>
    <xf numFmtId="0" fontId="0" fillId="0" borderId="4" xfId="0" applyBorder="1" applyAlignment="1">
      <alignment vertical="center"/>
    </xf>
    <xf numFmtId="0" fontId="3" fillId="0" borderId="4" xfId="0" applyFont="1" applyBorder="1" applyAlignment="1">
      <alignment vertical="center" wrapText="1"/>
    </xf>
    <xf numFmtId="0" fontId="3" fillId="0" borderId="5" xfId="0" applyFont="1" applyBorder="1" applyAlignment="1">
      <alignment vertical="center" wrapText="1"/>
    </xf>
    <xf numFmtId="0" fontId="0" fillId="0" borderId="5" xfId="0" applyBorder="1" applyAlignment="1">
      <alignment vertical="top" wrapText="1"/>
    </xf>
    <xf numFmtId="0" fontId="0" fillId="0" borderId="4" xfId="0" applyBorder="1" applyAlignment="1">
      <alignment vertical="top" wrapText="1"/>
    </xf>
    <xf numFmtId="0" fontId="3" fillId="0" borderId="4" xfId="0" applyFont="1" applyBorder="1" applyAlignment="1">
      <alignment vertical="top" wrapText="1"/>
    </xf>
    <xf numFmtId="0" fontId="2" fillId="0" borderId="0" xfId="0" applyFont="1" applyAlignment="1">
      <alignment vertical="center"/>
    </xf>
    <xf numFmtId="44" fontId="2" fillId="0" borderId="0" xfId="1" applyFont="1" applyAlignment="1">
      <alignment vertical="center"/>
    </xf>
    <xf numFmtId="0" fontId="5" fillId="2" borderId="0" xfId="0" applyFont="1" applyFill="1"/>
    <xf numFmtId="0" fontId="5" fillId="2" borderId="0" xfId="0" applyFont="1" applyFill="1" applyAlignment="1">
      <alignment horizontal="center" wrapText="1"/>
    </xf>
    <xf numFmtId="0" fontId="5" fillId="2" borderId="0" xfId="0" applyFont="1" applyFill="1" applyAlignment="1">
      <alignment horizontal="center"/>
    </xf>
    <xf numFmtId="0" fontId="6" fillId="0" borderId="5" xfId="0" applyFont="1" applyBorder="1"/>
    <xf numFmtId="164" fontId="7" fillId="0" borderId="5" xfId="1" applyNumberFormat="1" applyFont="1" applyFill="1" applyBorder="1" applyAlignment="1">
      <alignment horizontal="center" vertical="center" wrapText="1"/>
    </xf>
    <xf numFmtId="0" fontId="6" fillId="0" borderId="5" xfId="0" quotePrefix="1" applyFont="1" applyBorder="1" applyAlignment="1">
      <alignment horizontal="center"/>
    </xf>
    <xf numFmtId="0" fontId="6" fillId="0" borderId="5" xfId="0" quotePrefix="1" applyFont="1" applyBorder="1" applyAlignment="1">
      <alignment horizontal="left"/>
    </xf>
    <xf numFmtId="44" fontId="6" fillId="0" borderId="0" xfId="1" applyFont="1" applyBorder="1" applyAlignment="1">
      <alignment horizontal="center"/>
    </xf>
    <xf numFmtId="1" fontId="3" fillId="0" borderId="4" xfId="1" applyNumberFormat="1" applyFont="1" applyFill="1" applyBorder="1" applyAlignment="1">
      <alignment horizontal="center"/>
    </xf>
    <xf numFmtId="0" fontId="13" fillId="0" borderId="3" xfId="0" applyFont="1" applyBorder="1" applyAlignment="1">
      <alignment vertical="top" wrapText="1"/>
    </xf>
    <xf numFmtId="0" fontId="3" fillId="0" borderId="4" xfId="0" applyFont="1" applyBorder="1" applyAlignment="1">
      <alignment wrapText="1"/>
    </xf>
    <xf numFmtId="0" fontId="3" fillId="0" borderId="2" xfId="0" applyFont="1" applyBorder="1" applyAlignment="1">
      <alignment wrapText="1"/>
    </xf>
    <xf numFmtId="0" fontId="3" fillId="0" borderId="6" xfId="0" applyFont="1" applyBorder="1" applyAlignment="1">
      <alignment vertical="top" wrapText="1"/>
    </xf>
    <xf numFmtId="0" fontId="3" fillId="0" borderId="0" xfId="0" applyFont="1" applyAlignment="1">
      <alignment vertical="top" wrapText="1"/>
    </xf>
    <xf numFmtId="0" fontId="3" fillId="0" borderId="5" xfId="0" applyFont="1"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0" fillId="0" borderId="0" xfId="0" applyAlignment="1">
      <alignment vertical="top" wrapText="1"/>
    </xf>
    <xf numFmtId="44" fontId="13" fillId="0" borderId="0" xfId="1" applyFont="1" applyBorder="1"/>
    <xf numFmtId="0" fontId="0" fillId="0" borderId="4" xfId="0" applyBorder="1" applyAlignment="1">
      <alignment horizontal="left" vertical="center" wrapText="1"/>
    </xf>
    <xf numFmtId="0" fontId="22" fillId="0" borderId="4" xfId="0" applyFont="1" applyBorder="1" applyAlignment="1">
      <alignment horizontal="right" vertical="center" wrapText="1"/>
    </xf>
    <xf numFmtId="0" fontId="21" fillId="0" borderId="4" xfId="0" applyFont="1" applyBorder="1" applyAlignment="1">
      <alignment horizontal="right" vertical="center" wrapText="1"/>
    </xf>
    <xf numFmtId="44" fontId="15" fillId="0" borderId="4" xfId="1" applyFont="1" applyBorder="1" applyAlignment="1">
      <alignment vertical="center"/>
    </xf>
    <xf numFmtId="0" fontId="2" fillId="0" borderId="0" xfId="0" applyFont="1" applyBorder="1" applyAlignment="1">
      <alignment horizontal="center" vertical="center" wrapText="1"/>
    </xf>
    <xf numFmtId="0" fontId="15" fillId="0" borderId="0" xfId="0" applyFont="1" applyBorder="1" applyAlignment="1">
      <alignment vertical="center" wrapText="1"/>
    </xf>
    <xf numFmtId="0" fontId="2" fillId="0" borderId="0" xfId="0" applyFont="1" applyBorder="1" applyAlignment="1">
      <alignment vertical="top" wrapText="1"/>
    </xf>
    <xf numFmtId="1" fontId="14" fillId="0" borderId="0" xfId="1" applyNumberFormat="1" applyFont="1" applyBorder="1" applyAlignment="1">
      <alignment horizontal="center" vertical="center" wrapText="1"/>
    </xf>
    <xf numFmtId="0" fontId="14" fillId="0" borderId="0" xfId="0" quotePrefix="1" applyFont="1" applyAlignment="1">
      <alignment horizontal="right" vertical="center"/>
    </xf>
    <xf numFmtId="44" fontId="23" fillId="0" borderId="4" xfId="1" applyFont="1" applyBorder="1" applyAlignment="1">
      <alignment vertical="center"/>
    </xf>
    <xf numFmtId="0" fontId="0" fillId="0" borderId="5" xfId="0" applyBorder="1" applyAlignment="1">
      <alignment horizontal="left" vertical="center" wrapText="1"/>
    </xf>
    <xf numFmtId="0" fontId="0" fillId="0" borderId="0" xfId="0" applyBorder="1" applyAlignment="1">
      <alignment horizontal="left" vertical="center" wrapText="1"/>
    </xf>
    <xf numFmtId="44" fontId="13" fillId="0" borderId="4" xfId="1" applyFont="1" applyBorder="1"/>
    <xf numFmtId="0" fontId="22" fillId="0" borderId="0" xfId="0" applyFont="1" applyBorder="1" applyAlignment="1">
      <alignment horizontal="center" vertical="center" wrapText="1"/>
    </xf>
    <xf numFmtId="0" fontId="16" fillId="2" borderId="0" xfId="0" applyFont="1" applyFill="1" applyAlignment="1">
      <alignment vertical="center"/>
    </xf>
    <xf numFmtId="0" fontId="17" fillId="2" borderId="0" xfId="0" applyFont="1" applyFill="1" applyAlignment="1">
      <alignment vertical="center" wrapText="1"/>
    </xf>
    <xf numFmtId="1" fontId="17" fillId="2" borderId="0" xfId="0" applyNumberFormat="1" applyFont="1" applyFill="1" applyAlignment="1">
      <alignment horizontal="center" vertical="center" wrapText="1"/>
    </xf>
    <xf numFmtId="0" fontId="22" fillId="0" borderId="0" xfId="0" applyFont="1" applyBorder="1" applyAlignment="1">
      <alignment horizontal="right" vertical="center" wrapText="1"/>
    </xf>
    <xf numFmtId="164" fontId="19" fillId="0" borderId="0" xfId="1" applyNumberFormat="1" applyFont="1" applyBorder="1" applyAlignment="1">
      <alignment horizontal="righ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24" fillId="0" borderId="0" xfId="0" applyFont="1" applyAlignment="1">
      <alignment horizontal="left" vertical="center" wrapText="1"/>
    </xf>
    <xf numFmtId="0" fontId="25" fillId="0" borderId="0" xfId="0" applyFont="1" applyAlignment="1">
      <alignment horizontal="left" vertical="center" wrapText="1"/>
    </xf>
    <xf numFmtId="0" fontId="12" fillId="2" borderId="0" xfId="0" applyFont="1" applyFill="1" applyAlignment="1">
      <alignment horizontal="left" vertical="center"/>
    </xf>
    <xf numFmtId="0" fontId="3" fillId="0" borderId="0" xfId="0" applyFont="1" applyAlignment="1">
      <alignment horizontal="right"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85"/>
  <sheetViews>
    <sheetView tabSelected="1" topLeftCell="A70" zoomScale="130" zoomScaleNormal="130" workbookViewId="0">
      <selection activeCell="H81" sqref="A1:H81"/>
    </sheetView>
  </sheetViews>
  <sheetFormatPr defaultColWidth="8.90625" defaultRowHeight="14.5" x14ac:dyDescent="0.35"/>
  <cols>
    <col min="1" max="1" width="2.6328125" style="9" customWidth="1"/>
    <col min="2" max="2" width="7.54296875" style="9" customWidth="1"/>
    <col min="3" max="3" width="46.1796875" style="9" customWidth="1"/>
    <col min="4" max="4" width="50.08984375" style="9" customWidth="1"/>
    <col min="5" max="5" width="9.81640625" style="47" customWidth="1"/>
    <col min="6" max="6" width="9.81640625" style="11" customWidth="1"/>
    <col min="7" max="7" width="12.54296875" style="10" bestFit="1" customWidth="1"/>
    <col min="8" max="8" width="2.7265625" style="9" customWidth="1"/>
    <col min="9" max="9" width="8.90625" style="9"/>
    <col min="10" max="10" width="17.453125" style="9" customWidth="1"/>
    <col min="11" max="16384" width="8.90625" style="9"/>
  </cols>
  <sheetData>
    <row r="1" spans="2:7" ht="15" customHeight="1" x14ac:dyDescent="0.35">
      <c r="B1" s="8"/>
    </row>
    <row r="2" spans="2:7" s="38" customFormat="1" ht="26" x14ac:dyDescent="0.6">
      <c r="B2" s="37" t="s">
        <v>25</v>
      </c>
      <c r="E2" s="48"/>
      <c r="F2" s="40"/>
      <c r="G2" s="39"/>
    </row>
    <row r="3" spans="2:7" s="13" customFormat="1" ht="18.5" x14ac:dyDescent="0.45">
      <c r="B3" s="12" t="s">
        <v>27</v>
      </c>
      <c r="E3" s="49"/>
      <c r="F3" s="15"/>
      <c r="G3" s="14"/>
    </row>
    <row r="4" spans="2:7" s="13" customFormat="1" ht="18.5" x14ac:dyDescent="0.45">
      <c r="B4" s="12" t="s">
        <v>26</v>
      </c>
      <c r="E4" s="50"/>
      <c r="F4" s="15"/>
      <c r="G4" s="14"/>
    </row>
    <row r="5" spans="2:7" s="17" customFormat="1" ht="19.25" customHeight="1" x14ac:dyDescent="0.35">
      <c r="B5" s="16" t="s">
        <v>100</v>
      </c>
      <c r="E5" s="51"/>
      <c r="G5" s="18"/>
    </row>
    <row r="6" spans="2:7" s="17" customFormat="1" ht="19.25" customHeight="1" x14ac:dyDescent="0.35">
      <c r="B6" s="16"/>
      <c r="E6" s="51"/>
      <c r="G6" s="18"/>
    </row>
    <row r="7" spans="2:7" s="17" customFormat="1" ht="19.25" customHeight="1" x14ac:dyDescent="0.35">
      <c r="B7" s="112" t="s">
        <v>115</v>
      </c>
      <c r="C7" s="112"/>
      <c r="D7" s="112"/>
      <c r="E7" s="112"/>
      <c r="F7" s="112"/>
      <c r="G7" s="112"/>
    </row>
    <row r="8" spans="2:7" s="17" customFormat="1" ht="15.5" x14ac:dyDescent="0.35">
      <c r="B8" s="113" t="s">
        <v>113</v>
      </c>
      <c r="C8" s="113"/>
      <c r="D8" s="113"/>
      <c r="E8" s="113"/>
      <c r="F8" s="113"/>
      <c r="G8" s="113"/>
    </row>
    <row r="9" spans="2:7" s="17" customFormat="1" ht="31" customHeight="1" x14ac:dyDescent="0.35">
      <c r="B9" s="114" t="s">
        <v>116</v>
      </c>
      <c r="C9" s="114"/>
      <c r="D9" s="114"/>
      <c r="E9" s="114"/>
      <c r="F9" s="114"/>
      <c r="G9" s="114"/>
    </row>
    <row r="10" spans="2:7" s="17" customFormat="1" ht="29.5" customHeight="1" x14ac:dyDescent="0.35">
      <c r="B10" s="113" t="s">
        <v>114</v>
      </c>
      <c r="C10" s="113"/>
      <c r="D10" s="113"/>
      <c r="E10" s="113"/>
      <c r="F10" s="113"/>
      <c r="G10" s="113"/>
    </row>
    <row r="11" spans="2:7" s="17" customFormat="1" ht="32" customHeight="1" x14ac:dyDescent="0.35">
      <c r="B11" s="113" t="s">
        <v>117</v>
      </c>
      <c r="C11" s="113"/>
      <c r="D11" s="113"/>
      <c r="E11" s="113"/>
      <c r="F11" s="113"/>
      <c r="G11" s="113"/>
    </row>
    <row r="12" spans="2:7" s="17" customFormat="1" ht="19.25" customHeight="1" x14ac:dyDescent="0.35">
      <c r="B12" s="113" t="s">
        <v>118</v>
      </c>
      <c r="C12" s="113"/>
      <c r="D12" s="113"/>
      <c r="E12" s="113"/>
      <c r="F12" s="113"/>
      <c r="G12" s="113"/>
    </row>
    <row r="13" spans="2:7" s="17" customFormat="1" ht="19.25" customHeight="1" x14ac:dyDescent="0.35">
      <c r="B13" s="113" t="s">
        <v>119</v>
      </c>
      <c r="C13" s="113"/>
      <c r="D13" s="113"/>
      <c r="E13" s="113"/>
      <c r="F13" s="113"/>
      <c r="G13" s="113"/>
    </row>
    <row r="14" spans="2:7" s="17" customFormat="1" ht="19.25" customHeight="1" x14ac:dyDescent="0.35">
      <c r="B14" s="16"/>
      <c r="E14" s="51"/>
      <c r="G14" s="18"/>
    </row>
    <row r="15" spans="2:7" s="21" customFormat="1" ht="18.5" x14ac:dyDescent="0.35">
      <c r="B15" s="111" t="s">
        <v>101</v>
      </c>
      <c r="C15" s="19"/>
      <c r="D15" s="19"/>
      <c r="E15" s="45" t="s">
        <v>13</v>
      </c>
      <c r="F15" s="20" t="s">
        <v>11</v>
      </c>
      <c r="G15" s="20" t="s">
        <v>14</v>
      </c>
    </row>
    <row r="16" spans="2:7" s="25" customFormat="1" ht="15" customHeight="1" x14ac:dyDescent="0.35">
      <c r="B16" s="22" t="s">
        <v>9</v>
      </c>
      <c r="C16" s="23" t="s">
        <v>10</v>
      </c>
      <c r="D16" s="23" t="s">
        <v>15</v>
      </c>
      <c r="E16" s="52"/>
      <c r="F16" s="24" t="s">
        <v>12</v>
      </c>
      <c r="G16" s="24" t="s">
        <v>12</v>
      </c>
    </row>
    <row r="17" spans="2:7" ht="46.75" customHeight="1" x14ac:dyDescent="0.35">
      <c r="B17" s="41" t="s">
        <v>28</v>
      </c>
      <c r="C17" s="42" t="s">
        <v>30</v>
      </c>
      <c r="D17" s="68" t="s">
        <v>92</v>
      </c>
      <c r="E17" s="46">
        <v>3</v>
      </c>
      <c r="F17" s="43"/>
      <c r="G17" s="44"/>
    </row>
    <row r="18" spans="2:7" ht="49.25" customHeight="1" x14ac:dyDescent="0.35">
      <c r="B18" s="55" t="s">
        <v>29</v>
      </c>
      <c r="C18" s="56" t="s">
        <v>31</v>
      </c>
      <c r="D18" s="69" t="s">
        <v>91</v>
      </c>
      <c r="E18" s="57">
        <v>6</v>
      </c>
      <c r="F18" s="58"/>
      <c r="G18" s="59"/>
    </row>
    <row r="19" spans="2:7" ht="49.75" customHeight="1" x14ac:dyDescent="0.35">
      <c r="B19" s="55" t="s">
        <v>32</v>
      </c>
      <c r="C19" s="56" t="s">
        <v>33</v>
      </c>
      <c r="D19" s="70" t="s">
        <v>90</v>
      </c>
      <c r="E19" s="57">
        <v>9</v>
      </c>
      <c r="F19" s="58"/>
      <c r="G19" s="59"/>
    </row>
    <row r="20" spans="2:7" ht="49.25" customHeight="1" x14ac:dyDescent="0.35">
      <c r="B20" s="41" t="s">
        <v>34</v>
      </c>
      <c r="C20" s="42" t="s">
        <v>35</v>
      </c>
      <c r="D20" s="70" t="s">
        <v>90</v>
      </c>
      <c r="E20" s="60">
        <v>3</v>
      </c>
      <c r="F20" s="61"/>
      <c r="G20" s="62"/>
    </row>
    <row r="21" spans="2:7" ht="50.4" customHeight="1" x14ac:dyDescent="0.35">
      <c r="B21" s="41" t="s">
        <v>36</v>
      </c>
      <c r="C21" s="42" t="s">
        <v>37</v>
      </c>
      <c r="D21" s="70" t="s">
        <v>89</v>
      </c>
      <c r="E21" s="60">
        <v>5</v>
      </c>
      <c r="F21" s="61"/>
      <c r="G21" s="62"/>
    </row>
    <row r="22" spans="2:7" ht="33.65" customHeight="1" x14ac:dyDescent="0.35">
      <c r="B22" s="55" t="s">
        <v>0</v>
      </c>
      <c r="C22" s="63" t="s">
        <v>38</v>
      </c>
      <c r="D22" s="70" t="s">
        <v>88</v>
      </c>
      <c r="E22" s="57">
        <v>3</v>
      </c>
      <c r="F22" s="58"/>
      <c r="G22" s="59"/>
    </row>
    <row r="23" spans="2:7" ht="30" customHeight="1" x14ac:dyDescent="0.35">
      <c r="B23" s="55" t="s">
        <v>1</v>
      </c>
      <c r="C23" s="56" t="s">
        <v>39</v>
      </c>
      <c r="D23" s="85" t="s">
        <v>87</v>
      </c>
      <c r="E23" s="57">
        <v>4</v>
      </c>
      <c r="F23" s="58"/>
      <c r="G23" s="59"/>
    </row>
    <row r="24" spans="2:7" ht="30" customHeight="1" x14ac:dyDescent="0.35">
      <c r="B24" s="55" t="s">
        <v>2</v>
      </c>
      <c r="C24" s="56" t="s">
        <v>39</v>
      </c>
      <c r="D24" s="86"/>
      <c r="E24" s="57">
        <v>4</v>
      </c>
      <c r="F24" s="58"/>
      <c r="G24" s="59"/>
    </row>
    <row r="25" spans="2:7" ht="30" customHeight="1" x14ac:dyDescent="0.35">
      <c r="B25" s="55" t="s">
        <v>41</v>
      </c>
      <c r="C25" s="56" t="s">
        <v>40</v>
      </c>
      <c r="D25" s="86"/>
      <c r="E25" s="57">
        <v>4</v>
      </c>
      <c r="F25" s="58"/>
      <c r="G25" s="59"/>
    </row>
    <row r="26" spans="2:7" ht="30" customHeight="1" x14ac:dyDescent="0.35">
      <c r="B26" s="55" t="s">
        <v>42</v>
      </c>
      <c r="C26" s="56" t="s">
        <v>39</v>
      </c>
      <c r="D26" s="86"/>
      <c r="E26" s="57">
        <v>6</v>
      </c>
      <c r="F26" s="58"/>
      <c r="G26" s="59"/>
    </row>
    <row r="27" spans="2:7" ht="30" customHeight="1" x14ac:dyDescent="0.35">
      <c r="B27" s="55" t="s">
        <v>43</v>
      </c>
      <c r="C27" s="56" t="s">
        <v>39</v>
      </c>
      <c r="D27" s="86"/>
      <c r="E27" s="57">
        <v>14</v>
      </c>
      <c r="F27" s="58"/>
      <c r="G27" s="59"/>
    </row>
    <row r="28" spans="2:7" ht="30" customHeight="1" x14ac:dyDescent="0.35">
      <c r="B28" s="55" t="s">
        <v>44</v>
      </c>
      <c r="C28" s="56" t="s">
        <v>39</v>
      </c>
      <c r="D28" s="86"/>
      <c r="E28" s="57">
        <v>2</v>
      </c>
      <c r="F28" s="58"/>
      <c r="G28" s="59"/>
    </row>
    <row r="29" spans="2:7" ht="30" customHeight="1" x14ac:dyDescent="0.35">
      <c r="B29" s="55" t="s">
        <v>45</v>
      </c>
      <c r="C29" s="56" t="s">
        <v>40</v>
      </c>
      <c r="D29" s="87"/>
      <c r="E29" s="57">
        <v>2</v>
      </c>
      <c r="F29" s="58"/>
      <c r="G29" s="59"/>
    </row>
    <row r="30" spans="2:7" ht="49.75" customHeight="1" x14ac:dyDescent="0.35">
      <c r="B30" s="55" t="s">
        <v>46</v>
      </c>
      <c r="C30" s="56" t="s">
        <v>47</v>
      </c>
      <c r="D30" s="70" t="s">
        <v>86</v>
      </c>
      <c r="E30" s="57">
        <v>2</v>
      </c>
      <c r="F30" s="58"/>
      <c r="G30" s="59"/>
    </row>
    <row r="31" spans="2:7" ht="61.75" customHeight="1" x14ac:dyDescent="0.35">
      <c r="B31" s="55" t="s">
        <v>48</v>
      </c>
      <c r="C31" s="63" t="s">
        <v>49</v>
      </c>
      <c r="D31" s="70" t="s">
        <v>85</v>
      </c>
      <c r="E31" s="57">
        <v>20</v>
      </c>
      <c r="F31" s="58"/>
      <c r="G31" s="59"/>
    </row>
    <row r="32" spans="2:7" ht="32" customHeight="1" x14ac:dyDescent="0.35">
      <c r="B32" s="55" t="s">
        <v>3</v>
      </c>
      <c r="C32" s="65" t="s">
        <v>51</v>
      </c>
      <c r="D32" s="85" t="s">
        <v>84</v>
      </c>
      <c r="E32" s="57">
        <v>13</v>
      </c>
      <c r="F32" s="58"/>
      <c r="G32" s="59"/>
    </row>
    <row r="33" spans="2:7" ht="32" customHeight="1" x14ac:dyDescent="0.35">
      <c r="B33" s="41" t="s">
        <v>4</v>
      </c>
      <c r="C33" s="64" t="s">
        <v>52</v>
      </c>
      <c r="D33" s="86"/>
      <c r="E33" s="60">
        <v>13</v>
      </c>
      <c r="F33" s="61"/>
      <c r="G33" s="62"/>
    </row>
    <row r="34" spans="2:7" ht="32" customHeight="1" x14ac:dyDescent="0.35">
      <c r="B34" s="41" t="s">
        <v>5</v>
      </c>
      <c r="C34" s="64" t="s">
        <v>53</v>
      </c>
      <c r="D34" s="86"/>
      <c r="E34" s="60">
        <v>1</v>
      </c>
      <c r="F34" s="61"/>
      <c r="G34" s="62"/>
    </row>
    <row r="35" spans="2:7" ht="32" customHeight="1" x14ac:dyDescent="0.35">
      <c r="B35" s="41" t="s">
        <v>50</v>
      </c>
      <c r="C35" s="64" t="s">
        <v>53</v>
      </c>
      <c r="D35" s="87"/>
      <c r="E35" s="60">
        <v>1</v>
      </c>
      <c r="F35" s="61"/>
      <c r="G35" s="62"/>
    </row>
    <row r="36" spans="2:7" ht="33" customHeight="1" x14ac:dyDescent="0.35">
      <c r="B36" s="55" t="s">
        <v>54</v>
      </c>
      <c r="C36" s="63" t="s">
        <v>55</v>
      </c>
      <c r="D36" s="70" t="s">
        <v>83</v>
      </c>
      <c r="E36" s="57">
        <v>5</v>
      </c>
      <c r="F36" s="58"/>
      <c r="G36" s="59"/>
    </row>
    <row r="37" spans="2:7" ht="20" customHeight="1" x14ac:dyDescent="0.35">
      <c r="B37" s="55" t="s">
        <v>56</v>
      </c>
      <c r="C37" s="56" t="s">
        <v>57</v>
      </c>
      <c r="D37" s="88" t="s">
        <v>82</v>
      </c>
      <c r="E37" s="55">
        <v>1</v>
      </c>
      <c r="F37" s="58"/>
      <c r="G37" s="59"/>
    </row>
    <row r="38" spans="2:7" ht="20" customHeight="1" x14ac:dyDescent="0.35">
      <c r="B38" s="41" t="s">
        <v>58</v>
      </c>
      <c r="C38" s="42" t="s">
        <v>59</v>
      </c>
      <c r="D38" s="90"/>
      <c r="E38" s="41">
        <v>1</v>
      </c>
      <c r="F38" s="61"/>
      <c r="G38" s="62"/>
    </row>
    <row r="39" spans="2:7" ht="20" customHeight="1" x14ac:dyDescent="0.35">
      <c r="B39" s="41" t="s">
        <v>60</v>
      </c>
      <c r="C39" s="42" t="s">
        <v>61</v>
      </c>
      <c r="D39" s="90"/>
      <c r="E39" s="41">
        <v>1</v>
      </c>
      <c r="F39" s="61"/>
      <c r="G39" s="62"/>
    </row>
    <row r="40" spans="2:7" ht="20" customHeight="1" x14ac:dyDescent="0.35">
      <c r="B40" s="41" t="s">
        <v>62</v>
      </c>
      <c r="C40" s="42" t="s">
        <v>63</v>
      </c>
      <c r="D40" s="90"/>
      <c r="E40" s="41">
        <v>3</v>
      </c>
      <c r="F40" s="61"/>
      <c r="G40" s="62"/>
    </row>
    <row r="41" spans="2:7" ht="20" customHeight="1" x14ac:dyDescent="0.35">
      <c r="B41" s="41" t="s">
        <v>64</v>
      </c>
      <c r="C41" s="42" t="s">
        <v>65</v>
      </c>
      <c r="D41" s="89"/>
      <c r="E41" s="41">
        <v>9</v>
      </c>
      <c r="F41" s="61"/>
      <c r="G41" s="62"/>
    </row>
    <row r="42" spans="2:7" ht="33" customHeight="1" x14ac:dyDescent="0.35">
      <c r="B42" s="55" t="s">
        <v>66</v>
      </c>
      <c r="C42" s="56" t="s">
        <v>67</v>
      </c>
      <c r="D42" s="70" t="s">
        <v>81</v>
      </c>
      <c r="E42" s="57">
        <v>16</v>
      </c>
      <c r="F42" s="58"/>
      <c r="G42" s="59"/>
    </row>
    <row r="43" spans="2:7" ht="25" customHeight="1" x14ac:dyDescent="0.35">
      <c r="B43" s="55" t="s">
        <v>68</v>
      </c>
      <c r="C43" s="56" t="s">
        <v>70</v>
      </c>
      <c r="D43" s="88" t="s">
        <v>80</v>
      </c>
      <c r="E43" s="57">
        <v>18</v>
      </c>
      <c r="F43" s="58"/>
      <c r="G43" s="59"/>
    </row>
    <row r="44" spans="2:7" ht="25" customHeight="1" x14ac:dyDescent="0.35">
      <c r="B44" s="41" t="s">
        <v>69</v>
      </c>
      <c r="C44" s="42" t="s">
        <v>71</v>
      </c>
      <c r="D44" s="89"/>
      <c r="E44" s="60">
        <v>46</v>
      </c>
      <c r="F44" s="61"/>
      <c r="G44" s="62"/>
    </row>
    <row r="45" spans="2:7" ht="35" customHeight="1" x14ac:dyDescent="0.35">
      <c r="B45" s="55" t="s">
        <v>72</v>
      </c>
      <c r="C45" s="56" t="s">
        <v>73</v>
      </c>
      <c r="D45" s="69" t="s">
        <v>78</v>
      </c>
      <c r="E45" s="81">
        <v>25</v>
      </c>
      <c r="F45" s="58"/>
      <c r="G45" s="59"/>
    </row>
    <row r="46" spans="2:7" ht="35" customHeight="1" x14ac:dyDescent="0.35">
      <c r="B46" s="55" t="s">
        <v>74</v>
      </c>
      <c r="C46" s="66" t="s">
        <v>76</v>
      </c>
      <c r="D46" s="88" t="s">
        <v>79</v>
      </c>
      <c r="E46" s="57">
        <v>2</v>
      </c>
      <c r="F46" s="58"/>
      <c r="G46" s="59"/>
    </row>
    <row r="47" spans="2:7" ht="35" customHeight="1" x14ac:dyDescent="0.35">
      <c r="B47" s="41" t="s">
        <v>75</v>
      </c>
      <c r="C47" s="67" t="s">
        <v>77</v>
      </c>
      <c r="D47" s="89"/>
      <c r="E47" s="60">
        <v>2</v>
      </c>
      <c r="F47" s="61"/>
      <c r="G47" s="62"/>
    </row>
    <row r="48" spans="2:7" x14ac:dyDescent="0.35">
      <c r="B48" s="94" t="s">
        <v>107</v>
      </c>
      <c r="C48" s="94"/>
      <c r="D48" s="94"/>
      <c r="E48" s="94"/>
      <c r="F48" s="94"/>
      <c r="G48" s="95">
        <f>SUM(G17:G47)</f>
        <v>0</v>
      </c>
    </row>
    <row r="49" spans="2:7" ht="15.5" x14ac:dyDescent="0.35">
      <c r="B49" s="96"/>
      <c r="C49" s="97"/>
      <c r="D49" s="98"/>
      <c r="E49" s="99"/>
      <c r="F49" s="100" t="s">
        <v>22</v>
      </c>
      <c r="G49" s="95">
        <f>SUM(0.2*G48)</f>
        <v>0</v>
      </c>
    </row>
    <row r="50" spans="2:7" x14ac:dyDescent="0.35">
      <c r="B50" s="93" t="s">
        <v>108</v>
      </c>
      <c r="C50" s="93"/>
      <c r="D50" s="93"/>
      <c r="E50" s="93"/>
      <c r="F50" s="93"/>
      <c r="G50" s="101">
        <f>G48+G49</f>
        <v>0</v>
      </c>
    </row>
    <row r="51" spans="2:7" x14ac:dyDescent="0.35">
      <c r="D51" s="2"/>
    </row>
    <row r="52" spans="2:7" s="21" customFormat="1" ht="32" customHeight="1" x14ac:dyDescent="0.35">
      <c r="B52" s="115" t="s">
        <v>120</v>
      </c>
      <c r="C52" s="115"/>
      <c r="D52" s="115"/>
      <c r="E52" s="115"/>
      <c r="F52" s="115"/>
      <c r="G52" s="24" t="s">
        <v>111</v>
      </c>
    </row>
    <row r="53" spans="2:7" ht="15.5" customHeight="1" x14ac:dyDescent="0.35">
      <c r="B53" s="102" t="s">
        <v>102</v>
      </c>
      <c r="C53" s="102"/>
      <c r="D53" s="102"/>
      <c r="E53" s="102"/>
      <c r="F53" s="102"/>
      <c r="G53" s="44"/>
    </row>
    <row r="54" spans="2:7" ht="15.5" customHeight="1" x14ac:dyDescent="0.35">
      <c r="B54" s="92" t="s">
        <v>104</v>
      </c>
      <c r="C54" s="92"/>
      <c r="D54" s="92"/>
      <c r="E54" s="92"/>
      <c r="F54" s="92"/>
      <c r="G54" s="44"/>
    </row>
    <row r="55" spans="2:7" ht="15.5" customHeight="1" x14ac:dyDescent="0.35">
      <c r="B55" s="92" t="s">
        <v>103</v>
      </c>
      <c r="C55" s="92"/>
      <c r="D55" s="92"/>
      <c r="E55" s="92"/>
      <c r="F55" s="92"/>
      <c r="G55" s="44"/>
    </row>
    <row r="56" spans="2:7" ht="33.5" customHeight="1" x14ac:dyDescent="0.35">
      <c r="B56" s="92" t="s">
        <v>105</v>
      </c>
      <c r="C56" s="92"/>
      <c r="D56" s="92"/>
      <c r="E56" s="92"/>
      <c r="F56" s="92"/>
      <c r="G56" s="104"/>
    </row>
    <row r="57" spans="2:7" x14ac:dyDescent="0.35">
      <c r="B57" s="93" t="s">
        <v>109</v>
      </c>
      <c r="C57" s="93"/>
      <c r="D57" s="93"/>
      <c r="E57" s="93"/>
      <c r="F57" s="93"/>
      <c r="G57" s="101">
        <f>G55+G56</f>
        <v>0</v>
      </c>
    </row>
    <row r="58" spans="2:7" ht="15.5" x14ac:dyDescent="0.35">
      <c r="B58" s="105"/>
      <c r="C58" s="103"/>
      <c r="D58" s="103"/>
      <c r="E58" s="103"/>
      <c r="F58" s="103"/>
      <c r="G58" s="91"/>
    </row>
    <row r="59" spans="2:7" s="28" customFormat="1" ht="31" x14ac:dyDescent="0.35">
      <c r="B59" s="106" t="s">
        <v>112</v>
      </c>
      <c r="C59" s="107"/>
      <c r="D59" s="107"/>
      <c r="E59" s="108"/>
      <c r="F59" s="107"/>
      <c r="G59" s="24" t="s">
        <v>111</v>
      </c>
    </row>
    <row r="60" spans="2:7" s="27" customFormat="1" ht="80.400000000000006" customHeight="1" x14ac:dyDescent="0.35">
      <c r="B60" s="82" t="s">
        <v>93</v>
      </c>
      <c r="C60" s="83"/>
      <c r="D60" s="83"/>
      <c r="E60" s="83"/>
      <c r="F60" s="84"/>
      <c r="G60" s="29">
        <v>10000</v>
      </c>
    </row>
    <row r="61" spans="2:7" ht="25" customHeight="1" x14ac:dyDescent="0.35">
      <c r="B61" s="93" t="s">
        <v>110</v>
      </c>
      <c r="C61" s="93"/>
      <c r="D61" s="93"/>
      <c r="E61" s="93"/>
      <c r="F61" s="93"/>
      <c r="G61" s="31">
        <f>SUM(G59:G60)</f>
        <v>10000</v>
      </c>
    </row>
    <row r="62" spans="2:7" ht="25" customHeight="1" x14ac:dyDescent="0.35">
      <c r="B62" s="109"/>
      <c r="C62" s="109"/>
      <c r="D62" s="109"/>
      <c r="E62" s="109"/>
      <c r="F62" s="109"/>
      <c r="G62" s="110"/>
    </row>
    <row r="63" spans="2:7" ht="25" customHeight="1" x14ac:dyDescent="0.35">
      <c r="B63" s="109"/>
      <c r="C63" s="109"/>
      <c r="D63" s="109"/>
      <c r="E63" s="109"/>
      <c r="F63" s="30" t="s">
        <v>121</v>
      </c>
      <c r="G63" s="110">
        <f>G50+G58+G61</f>
        <v>10000</v>
      </c>
    </row>
    <row r="64" spans="2:7" ht="25" customHeight="1" x14ac:dyDescent="0.35">
      <c r="B64" s="26"/>
      <c r="C64" s="26"/>
      <c r="D64" s="26"/>
      <c r="E64" s="9"/>
      <c r="F64" s="116" t="s">
        <v>106</v>
      </c>
      <c r="G64" s="116">
        <f>G63*12.5%</f>
        <v>1250</v>
      </c>
    </row>
    <row r="65" spans="2:7" ht="25" customHeight="1" x14ac:dyDescent="0.35">
      <c r="B65" s="26"/>
      <c r="C65" s="26"/>
      <c r="D65" s="26"/>
      <c r="E65" s="53"/>
      <c r="F65" s="30" t="s">
        <v>122</v>
      </c>
      <c r="G65" s="31">
        <f>G63+G64</f>
        <v>11250</v>
      </c>
    </row>
    <row r="66" spans="2:7" ht="25" customHeight="1" x14ac:dyDescent="0.35">
      <c r="B66" s="26"/>
      <c r="C66" s="32"/>
      <c r="D66" s="32"/>
      <c r="E66" s="53"/>
      <c r="F66" s="33"/>
      <c r="G66" s="34"/>
    </row>
    <row r="67" spans="2:7" ht="15.5" x14ac:dyDescent="0.35">
      <c r="B67" s="32"/>
      <c r="C67" s="32"/>
      <c r="D67" s="32"/>
      <c r="E67" s="54"/>
      <c r="F67" s="36"/>
      <c r="G67" s="35"/>
    </row>
    <row r="68" spans="2:7" ht="26" x14ac:dyDescent="0.5">
      <c r="C68" s="37" t="s">
        <v>16</v>
      </c>
      <c r="D68" s="3"/>
      <c r="E68" s="3"/>
      <c r="F68" s="4"/>
    </row>
    <row r="69" spans="2:7" x14ac:dyDescent="0.35">
      <c r="C69" s="71" t="s">
        <v>97</v>
      </c>
      <c r="D69" s="71"/>
      <c r="E69" s="71"/>
      <c r="F69" s="71"/>
    </row>
    <row r="70" spans="2:7" x14ac:dyDescent="0.35">
      <c r="C70" s="71" t="s">
        <v>98</v>
      </c>
      <c r="D70" s="71"/>
      <c r="E70" s="71"/>
      <c r="F70" s="72"/>
    </row>
    <row r="71" spans="2:7" x14ac:dyDescent="0.35">
      <c r="C71" s="71"/>
      <c r="D71" s="71"/>
      <c r="E71" s="71"/>
      <c r="F71" s="72"/>
    </row>
    <row r="72" spans="2:7" ht="31" x14ac:dyDescent="0.35">
      <c r="C72" s="73" t="s">
        <v>96</v>
      </c>
      <c r="D72" s="73"/>
      <c r="E72" s="74" t="s">
        <v>19</v>
      </c>
      <c r="F72" s="75" t="s">
        <v>18</v>
      </c>
    </row>
    <row r="73" spans="2:7" ht="15.5" x14ac:dyDescent="0.35">
      <c r="C73" s="76" t="s">
        <v>6</v>
      </c>
      <c r="D73" s="76"/>
      <c r="E73" s="77"/>
      <c r="F73" s="78" t="s">
        <v>20</v>
      </c>
    </row>
    <row r="74" spans="2:7" ht="15.5" x14ac:dyDescent="0.35">
      <c r="C74" s="76" t="s">
        <v>7</v>
      </c>
      <c r="D74" s="76"/>
      <c r="E74" s="77"/>
      <c r="F74" s="78" t="s">
        <v>20</v>
      </c>
    </row>
    <row r="75" spans="2:7" ht="15.5" x14ac:dyDescent="0.35">
      <c r="C75" s="76" t="s">
        <v>23</v>
      </c>
      <c r="D75" s="76"/>
      <c r="E75" s="77"/>
      <c r="F75" s="78" t="s">
        <v>20</v>
      </c>
    </row>
    <row r="76" spans="2:7" ht="15.5" x14ac:dyDescent="0.35">
      <c r="C76" s="76" t="s">
        <v>24</v>
      </c>
      <c r="D76" s="76"/>
      <c r="E76" s="77"/>
      <c r="F76" s="78" t="s">
        <v>20</v>
      </c>
    </row>
    <row r="77" spans="2:7" ht="31" x14ac:dyDescent="0.35">
      <c r="C77" s="73" t="s">
        <v>8</v>
      </c>
      <c r="D77" s="73" t="s">
        <v>99</v>
      </c>
      <c r="E77" s="74" t="s">
        <v>19</v>
      </c>
      <c r="F77" s="75" t="s">
        <v>18</v>
      </c>
    </row>
    <row r="78" spans="2:7" ht="15.5" x14ac:dyDescent="0.35">
      <c r="C78" s="76" t="s">
        <v>95</v>
      </c>
      <c r="D78" s="76"/>
      <c r="E78" s="5"/>
      <c r="F78" s="78" t="s">
        <v>17</v>
      </c>
    </row>
    <row r="79" spans="2:7" ht="15.5" x14ac:dyDescent="0.35">
      <c r="C79" s="76" t="s">
        <v>94</v>
      </c>
      <c r="D79" s="76"/>
      <c r="E79" s="5"/>
      <c r="F79" s="79" t="s">
        <v>21</v>
      </c>
    </row>
    <row r="80" spans="2:7" ht="15.5" x14ac:dyDescent="0.35">
      <c r="C80"/>
      <c r="D80"/>
      <c r="E80"/>
      <c r="F80" s="80"/>
    </row>
    <row r="81" spans="3:6" ht="15.5" x14ac:dyDescent="0.35">
      <c r="C81"/>
      <c r="D81" s="6"/>
      <c r="E81" s="6"/>
      <c r="F81" s="7"/>
    </row>
    <row r="82" spans="3:6" ht="15.5" x14ac:dyDescent="0.35">
      <c r="C82" s="6"/>
      <c r="D82" s="6"/>
      <c r="E82" s="6"/>
      <c r="F82" s="7"/>
    </row>
    <row r="83" spans="3:6" x14ac:dyDescent="0.35">
      <c r="C83"/>
      <c r="D83"/>
      <c r="E83"/>
      <c r="F83" s="1"/>
    </row>
    <row r="84" spans="3:6" x14ac:dyDescent="0.35">
      <c r="C84"/>
      <c r="D84"/>
      <c r="E84"/>
      <c r="F84" s="1"/>
    </row>
    <row r="85" spans="3:6" x14ac:dyDescent="0.35">
      <c r="C85"/>
      <c r="D85"/>
      <c r="E85"/>
      <c r="F85" s="1"/>
    </row>
  </sheetData>
  <mergeCells count="22">
    <mergeCell ref="B52:F52"/>
    <mergeCell ref="B8:G8"/>
    <mergeCell ref="B9:G9"/>
    <mergeCell ref="B10:G10"/>
    <mergeCell ref="B11:G11"/>
    <mergeCell ref="B12:G12"/>
    <mergeCell ref="B13:G13"/>
    <mergeCell ref="B7:G7"/>
    <mergeCell ref="B57:F57"/>
    <mergeCell ref="B61:F61"/>
    <mergeCell ref="B53:F53"/>
    <mergeCell ref="B54:F54"/>
    <mergeCell ref="B55:F55"/>
    <mergeCell ref="B56:F56"/>
    <mergeCell ref="B60:F60"/>
    <mergeCell ref="D23:D29"/>
    <mergeCell ref="D43:D44"/>
    <mergeCell ref="D46:D47"/>
    <mergeCell ref="D32:D35"/>
    <mergeCell ref="D37:D41"/>
    <mergeCell ref="B48:F48"/>
    <mergeCell ref="B50:F50"/>
  </mergeCells>
  <pageMargins left="0.25" right="0.25" top="0.75" bottom="0.75" header="0.3" footer="0.3"/>
  <pageSetup paperSize="9" scale="68"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57297a4-e78b-40d4-94be-b2e6a525b646">
      <Terms xmlns="http://schemas.microsoft.com/office/infopath/2007/PartnerControls"/>
    </lcf76f155ced4ddcb4097134ff3c332f>
    <TaxCatchAll xmlns="48f04dea-be63-4b46-8168-c53dd81d473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BA395EBCCAFE1439ECCC1035DEF87F2" ma:contentTypeVersion="21" ma:contentTypeDescription="Create a new document." ma:contentTypeScope="" ma:versionID="fd75d3c2ef47b908d3a0fde76651f160">
  <xsd:schema xmlns:xsd="http://www.w3.org/2001/XMLSchema" xmlns:xs="http://www.w3.org/2001/XMLSchema" xmlns:p="http://schemas.microsoft.com/office/2006/metadata/properties" xmlns:ns2="457297a4-e78b-40d4-94be-b2e6a525b646" xmlns:ns3="48f04dea-be63-4b46-8168-c53dd81d4734" targetNamespace="http://schemas.microsoft.com/office/2006/metadata/properties" ma:root="true" ma:fieldsID="a854a60ee7bc449cc7db835d28cee4ea" ns2:_="" ns3:_="">
    <xsd:import namespace="457297a4-e78b-40d4-94be-b2e6a525b646"/>
    <xsd:import namespace="48f04dea-be63-4b46-8168-c53dd81d473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ServiceOCR" minOccurs="0"/>
                <xsd:element ref="ns3:SharedWithUsers" minOccurs="0"/>
                <xsd:element ref="ns3:SharedWithDetail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57297a4-e78b-40d4-94be-b2e6a525b6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33303d7-dcbc-4d87-9215-efe0b5141a5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8f04dea-be63-4b46-8168-c53dd81d473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322dd40d-61de-4a9b-8b1b-04483f75bc27}" ma:internalName="TaxCatchAll" ma:showField="CatchAllData" ma:web="48f04dea-be63-4b46-8168-c53dd81d473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CD3CD6-0132-441A-A8DA-9FBA48995204}">
  <ds:schemaRefs>
    <ds:schemaRef ds:uri="http://schemas.microsoft.com/office/2006/metadata/properties"/>
    <ds:schemaRef ds:uri="http://schemas.microsoft.com/office/infopath/2007/PartnerControls"/>
    <ds:schemaRef ds:uri="457297a4-e78b-40d4-94be-b2e6a525b646"/>
    <ds:schemaRef ds:uri="48f04dea-be63-4b46-8168-c53dd81d4734"/>
  </ds:schemaRefs>
</ds:datastoreItem>
</file>

<file path=customXml/itemProps2.xml><?xml version="1.0" encoding="utf-8"?>
<ds:datastoreItem xmlns:ds="http://schemas.openxmlformats.org/officeDocument/2006/customXml" ds:itemID="{7F95F9EC-E424-4750-B7E7-2232946BD363}">
  <ds:schemaRefs>
    <ds:schemaRef ds:uri="http://schemas.microsoft.com/sharepoint/v3/contenttype/forms"/>
  </ds:schemaRefs>
</ds:datastoreItem>
</file>

<file path=customXml/itemProps3.xml><?xml version="1.0" encoding="utf-8"?>
<ds:datastoreItem xmlns:ds="http://schemas.openxmlformats.org/officeDocument/2006/customXml" ds:itemID="{A971BB1B-7B3E-465A-8657-13ED609608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57297a4-e78b-40d4-94be-b2e6a525b646"/>
    <ds:schemaRef ds:uri="48f04dea-be63-4b46-8168-c53dd81d47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IPS Kitset</vt:lpstr>
      <vt:lpstr>'IPS Kitset'!Print_Area</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Mudlark</dc:creator>
  <cp:lastModifiedBy>Ben Ryland</cp:lastModifiedBy>
  <cp:lastPrinted>2025-12-08T01:25:17Z</cp:lastPrinted>
  <dcterms:created xsi:type="dcterms:W3CDTF">2014-10-21T03:13:30Z</dcterms:created>
  <dcterms:modified xsi:type="dcterms:W3CDTF">2025-12-08T01:26:08Z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0x0101007BA395EBCCAFE1439ECCC1035DEF87F2</vt:lpwstr>
  </property>
  <property fmtid="{D5CDD505-2E9C-101B-9397-08002B2CF9AE}" pid="3" name="Order">
    <vt:r8>10750000</vt:r8>
  </property>
  <property fmtid="{D5CDD505-2E9C-101B-9397-08002B2CF9AE}" pid="4" name="MediaServiceImageTags">
    <vt:lpwstr/>
  </property>
</Properties>
</file>